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согл - ОАЭФ - услуги СЭДД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Лист2!$A$1:$H$32</definedName>
  </definedNames>
  <calcPr calcId="152511"/>
</workbook>
</file>

<file path=xl/calcChain.xml><?xml version="1.0" encoding="utf-8"?>
<calcChain xmlns="http://schemas.openxmlformats.org/spreadsheetml/2006/main">
  <c r="G20" i="1" l="1"/>
  <c r="G15" i="1"/>
  <c r="G10" i="1"/>
  <c r="E21" i="1" l="1"/>
  <c r="D21" i="1"/>
  <c r="C21" i="1"/>
  <c r="E16" i="1"/>
  <c r="D16" i="1"/>
  <c r="C16" i="1"/>
  <c r="E11" i="1"/>
  <c r="D11" i="1"/>
  <c r="D22" i="1" s="1"/>
  <c r="C11" i="1"/>
  <c r="E22" i="1" l="1"/>
  <c r="C22" i="1"/>
  <c r="H21" i="1"/>
  <c r="F21" i="1"/>
  <c r="B21" i="1"/>
  <c r="H11" i="1" l="1"/>
  <c r="F11" i="1"/>
  <c r="F22" i="1" s="1"/>
  <c r="B11" i="1"/>
  <c r="B16" i="1"/>
  <c r="F16" i="1"/>
  <c r="H16" i="1"/>
  <c r="B22" i="1" l="1"/>
  <c r="H29" i="1"/>
</calcChain>
</file>

<file path=xl/sharedStrings.xml><?xml version="1.0" encoding="utf-8"?>
<sst xmlns="http://schemas.openxmlformats.org/spreadsheetml/2006/main" count="64" uniqueCount="38">
  <si>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</si>
  <si>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</si>
  <si>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</si>
  <si>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</si>
  <si>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</si>
  <si>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</si>
  <si>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</si>
  <si>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</si>
  <si>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</si>
  <si>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</si>
  <si>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</si>
  <si>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</si>
  <si>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</si>
  <si>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Дата составления: 27.01.2014</t>
  </si>
  <si>
    <t>Код ОКПД:
72.21.11.000</t>
  </si>
  <si>
    <t>Код ОКПД:
72.22.14.000</t>
  </si>
  <si>
    <t>"Кодекс: Подготовка и работа с документами" (клиентская часть)</t>
  </si>
  <si>
    <t>"Кодекс: Управление документами" (клиентская часть)</t>
  </si>
  <si>
    <t>Передача экземпляров программ "Кодекс: Подготовка и работа с документами"</t>
  </si>
  <si>
    <t>Передача экземпляров программ "Кодекс: Управление документами"</t>
  </si>
  <si>
    <t>Сопровождение экземпляров программ "Кодекс-Документооборот"</t>
  </si>
  <si>
    <t>Услуги по сопровождению ПО "Кодекс-Документооборот"</t>
  </si>
  <si>
    <t>ООО "Кодекс-Центр", Нефтеюганск</t>
  </si>
  <si>
    <t>(909) 709-8880, исходная информация: коммерческое предложение от 20.01.2014 № 7</t>
  </si>
  <si>
    <t>ООО "Росси-С", Нефтеюганск</t>
  </si>
  <si>
    <t>(3463) 22-74-71, исходная информация: письмо от 21.01.2014 № б/н</t>
  </si>
  <si>
    <t>ООО "Консультант-Центр", Нефтеюганск</t>
  </si>
  <si>
    <t>(3463) 223-564, исходная информация: письмо от 21.01.2014 № б/н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</si>
  <si>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</si>
  <si>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</si>
  <si>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</si>
  <si>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</si>
  <si>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аукцион в электронной форме</t>
  </si>
  <si>
    <t>оказание услуг по передаче экземпляров программ и сопровождению СЭДД</t>
  </si>
  <si>
    <t>Исполнитель: Работник контрактной службы, тел. 5-00-47</t>
  </si>
  <si>
    <t>Е.Л.Овечкина</t>
  </si>
  <si>
    <t>цена, руб</t>
  </si>
  <si>
    <t>Начальная (максимальная) цена контракта: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</si>
</sst>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" fontId="4" fillId="2" borderId="7" xfId="0" applyNumberFormat="1" applyFont="1" applyFill="1" applyBorder="1"/>
    <xf numFmtId="0" fontId="9" fillId="0" borderId="27" xfId="0" applyFont="1" applyFill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45" zoomScaleNormal="145" zoomScaleSheetLayoutView="100" workbookViewId="0">
      <pane xSplit="1" ySplit="1" topLeftCell="B20" activePane="bottomRight" state="frozen"/>
      <selection pane="topRight" activeCell="B1" sqref="B1"/>
      <selection pane="bottomLeft" activeCell="A107" sqref="A107"/>
      <selection pane="bottomRight" activeCell="G29" sqref="G2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11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28</v>
      </c>
      <c r="B3" s="3"/>
      <c r="C3" s="3" t="s">
        <v>32</v>
      </c>
      <c r="D3" s="3"/>
      <c r="E3" s="3"/>
      <c r="F3" s="4"/>
      <c r="G3" s="4"/>
      <c r="H3" s="3"/>
      <c r="I3" s="3"/>
      <c r="J3" s="3"/>
      <c r="K3" s="1"/>
      <c r="L3" s="1"/>
    </row>
    <row r="4" spans="1:12" ht="15.6" customHeight="1" x14ac:dyDescent="0.25">
      <c r="A4" s="3" t="s">
        <v>29</v>
      </c>
      <c r="B4" s="3"/>
      <c r="C4" s="31" t="s">
        <v>33</v>
      </c>
      <c r="D4" s="31"/>
      <c r="E4" s="31"/>
      <c r="F4" s="3"/>
      <c r="G4" s="3"/>
      <c r="H4" s="3"/>
      <c r="I4" s="3"/>
      <c r="J4" s="3"/>
      <c r="K4" s="1"/>
      <c r="L4" s="1"/>
    </row>
    <row r="5" spans="1:12" ht="15" x14ac:dyDescent="0.25">
      <c r="A5" s="12" t="s">
        <v>0</v>
      </c>
      <c r="B5" s="53" t="s">
        <v>1</v>
      </c>
      <c r="C5" s="53"/>
      <c r="D5" s="53"/>
      <c r="E5" s="53"/>
      <c r="F5" s="53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36</v>
      </c>
      <c r="H6" s="26" t="s">
        <v>36</v>
      </c>
      <c r="I6" s="1"/>
      <c r="J6" s="1"/>
      <c r="K6" s="1"/>
      <c r="L6" s="1"/>
    </row>
    <row r="7" spans="1:12" ht="25.5" customHeight="1" x14ac:dyDescent="0.2">
      <c r="A7" s="32" t="s">
        <v>30</v>
      </c>
      <c r="B7" s="54" t="s">
        <v>18</v>
      </c>
      <c r="C7" s="55"/>
      <c r="D7" s="55"/>
      <c r="E7" s="55"/>
      <c r="F7" s="56"/>
      <c r="G7" s="23" t="s">
        <v>14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60">
        <v>10</v>
      </c>
      <c r="C8" s="61"/>
      <c r="D8" s="61"/>
      <c r="E8" s="61"/>
      <c r="F8" s="61"/>
      <c r="G8" s="27"/>
      <c r="H8" s="22" t="s">
        <v>4</v>
      </c>
      <c r="I8" s="1"/>
      <c r="J8" s="1"/>
      <c r="K8" s="1"/>
      <c r="L8" s="1"/>
    </row>
    <row r="9" spans="1:12" ht="32.25" customHeight="1" x14ac:dyDescent="0.2">
      <c r="A9" s="20" t="s">
        <v>6</v>
      </c>
      <c r="B9" s="30" t="s">
        <v>16</v>
      </c>
      <c r="C9" s="30" t="s">
        <v>16</v>
      </c>
      <c r="D9" s="30" t="s">
        <v>16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2700</v>
      </c>
      <c r="C10" s="18">
        <v>2900</v>
      </c>
      <c r="D10" s="18">
        <v>3000</v>
      </c>
      <c r="E10" s="18"/>
      <c r="F10" s="18"/>
      <c r="G10" s="6">
        <f>SUM(B10:F10)/3</f>
        <v>2866.6666666666665</v>
      </c>
      <c r="H10" s="6">
        <v>2867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27000</v>
      </c>
      <c r="C11" s="17">
        <f>C10*$B8</f>
        <v>29000</v>
      </c>
      <c r="D11" s="17">
        <f>D10*$B8</f>
        <v>30000</v>
      </c>
      <c r="E11" s="17">
        <f>E10*$B8</f>
        <v>0</v>
      </c>
      <c r="F11" s="17">
        <f>F10*$B8</f>
        <v>0</v>
      </c>
      <c r="G11" s="17"/>
      <c r="H11" s="7">
        <f>H10*$B8</f>
        <v>28670</v>
      </c>
      <c r="I11" s="1"/>
      <c r="J11" s="1"/>
      <c r="K11" s="1"/>
      <c r="L11" s="1"/>
    </row>
    <row r="12" spans="1:12" ht="25.5" customHeight="1" x14ac:dyDescent="0.2">
      <c r="A12" s="32" t="s">
        <v>30</v>
      </c>
      <c r="B12" s="54" t="s">
        <v>19</v>
      </c>
      <c r="C12" s="55"/>
      <c r="D12" s="55"/>
      <c r="E12" s="55"/>
      <c r="F12" s="56"/>
      <c r="G12" s="23" t="s">
        <v>14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57">
        <v>10</v>
      </c>
      <c r="C13" s="58"/>
      <c r="D13" s="58"/>
      <c r="E13" s="58"/>
      <c r="F13" s="59"/>
      <c r="G13" s="27"/>
      <c r="H13" s="22" t="s">
        <v>4</v>
      </c>
      <c r="I13" s="1"/>
      <c r="J13" s="1"/>
      <c r="K13" s="1"/>
      <c r="L13" s="1"/>
    </row>
    <row r="14" spans="1:12" ht="31.5" customHeight="1" x14ac:dyDescent="0.2">
      <c r="A14" s="20" t="s">
        <v>6</v>
      </c>
      <c r="B14" s="30" t="s">
        <v>17</v>
      </c>
      <c r="C14" s="30" t="s">
        <v>17</v>
      </c>
      <c r="D14" s="30" t="s">
        <v>17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5300</v>
      </c>
      <c r="C15" s="18">
        <v>5900</v>
      </c>
      <c r="D15" s="18">
        <v>6400</v>
      </c>
      <c r="E15" s="18"/>
      <c r="F15" s="18"/>
      <c r="G15" s="6">
        <f>SUM(B15:F15)/3</f>
        <v>5866.666666666667</v>
      </c>
      <c r="H15" s="6">
        <v>5867</v>
      </c>
      <c r="I15" s="1"/>
      <c r="J15" s="1"/>
      <c r="K15" s="1"/>
      <c r="L15" s="1"/>
    </row>
    <row r="16" spans="1:12" ht="15" x14ac:dyDescent="0.25">
      <c r="A16" s="21" t="s">
        <v>8</v>
      </c>
      <c r="B16" s="17">
        <f>B15*$B13</f>
        <v>53000</v>
      </c>
      <c r="C16" s="17">
        <f>C15*$B13</f>
        <v>59000</v>
      </c>
      <c r="D16" s="17">
        <f>D15*$B13</f>
        <v>64000</v>
      </c>
      <c r="E16" s="17">
        <f>E15*$B13</f>
        <v>0</v>
      </c>
      <c r="F16" s="17">
        <f>F15*$B13</f>
        <v>0</v>
      </c>
      <c r="G16" s="17"/>
      <c r="H16" s="7">
        <f>H15*$B13</f>
        <v>58670</v>
      </c>
      <c r="I16" s="1"/>
      <c r="J16" s="1"/>
      <c r="K16" s="1"/>
      <c r="L16" s="1"/>
    </row>
    <row r="17" spans="1:13" ht="25.5" customHeight="1" x14ac:dyDescent="0.2">
      <c r="A17" s="32" t="s">
        <v>30</v>
      </c>
      <c r="B17" s="54" t="s">
        <v>21</v>
      </c>
      <c r="C17" s="55"/>
      <c r="D17" s="55"/>
      <c r="E17" s="55"/>
      <c r="F17" s="56"/>
      <c r="G17" s="23" t="s">
        <v>15</v>
      </c>
      <c r="H17" s="29" t="s">
        <v>4</v>
      </c>
      <c r="I17" s="1"/>
      <c r="J17" s="1"/>
      <c r="K17" s="1"/>
      <c r="L17" s="1"/>
    </row>
    <row r="18" spans="1:13" ht="15" x14ac:dyDescent="0.2">
      <c r="A18" s="19" t="s">
        <v>5</v>
      </c>
      <c r="B18" s="57">
        <v>9</v>
      </c>
      <c r="C18" s="58"/>
      <c r="D18" s="58"/>
      <c r="E18" s="58"/>
      <c r="F18" s="59"/>
      <c r="G18" s="27"/>
      <c r="H18" s="22" t="s">
        <v>4</v>
      </c>
      <c r="I18" s="1"/>
      <c r="J18" s="1"/>
      <c r="K18" s="1"/>
      <c r="L18" s="1"/>
    </row>
    <row r="19" spans="1:13" ht="32.25" customHeight="1" x14ac:dyDescent="0.2">
      <c r="A19" s="20" t="s">
        <v>6</v>
      </c>
      <c r="B19" s="30" t="s">
        <v>20</v>
      </c>
      <c r="C19" s="30" t="s">
        <v>20</v>
      </c>
      <c r="D19" s="30" t="s">
        <v>20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3" ht="15" x14ac:dyDescent="0.2">
      <c r="A20" s="19" t="s">
        <v>7</v>
      </c>
      <c r="B20" s="18">
        <v>16740</v>
      </c>
      <c r="C20" s="18">
        <v>18700</v>
      </c>
      <c r="D20" s="18">
        <v>18850</v>
      </c>
      <c r="E20" s="18"/>
      <c r="F20" s="18"/>
      <c r="G20" s="6">
        <f>SUM(B20:F20)/3</f>
        <v>18096.666666666668</v>
      </c>
      <c r="H20" s="6">
        <v>18097</v>
      </c>
      <c r="I20" s="1"/>
      <c r="J20" s="1"/>
      <c r="K20" s="1"/>
      <c r="L20" s="1"/>
    </row>
    <row r="21" spans="1:13" ht="15.75" thickBot="1" x14ac:dyDescent="0.3">
      <c r="A21" s="35" t="s">
        <v>8</v>
      </c>
      <c r="B21" s="17">
        <f>B20*$B18</f>
        <v>150660</v>
      </c>
      <c r="C21" s="17">
        <f>C20*$B18</f>
        <v>168300</v>
      </c>
      <c r="D21" s="17">
        <f>D20*$B18</f>
        <v>169650</v>
      </c>
      <c r="E21" s="17">
        <f>E20*$B18</f>
        <v>0</v>
      </c>
      <c r="F21" s="17">
        <f>F20*$B18</f>
        <v>0</v>
      </c>
      <c r="G21" s="17"/>
      <c r="H21" s="36">
        <f>H20*$B18</f>
        <v>162873</v>
      </c>
      <c r="I21" s="1"/>
      <c r="J21" s="1"/>
      <c r="K21" s="1"/>
      <c r="L21" s="1"/>
    </row>
    <row r="22" spans="1:13" ht="13.5" thickBot="1" x14ac:dyDescent="0.25">
      <c r="A22" s="37" t="s">
        <v>10</v>
      </c>
      <c r="B22" s="38">
        <f>B11+B16+B21</f>
        <v>230660</v>
      </c>
      <c r="C22" s="38">
        <f t="shared" ref="C22:F22" si="0">C11+C16+C21</f>
        <v>256300</v>
      </c>
      <c r="D22" s="38">
        <f t="shared" si="0"/>
        <v>263650</v>
      </c>
      <c r="E22" s="38">
        <f t="shared" si="0"/>
        <v>0</v>
      </c>
      <c r="F22" s="38">
        <f t="shared" si="0"/>
        <v>0</v>
      </c>
      <c r="G22" s="39"/>
      <c r="H22" s="39"/>
      <c r="I22" s="1"/>
      <c r="J22" s="1"/>
      <c r="K22" s="1"/>
      <c r="L22" s="1"/>
    </row>
    <row r="23" spans="1:13" ht="25.5" customHeight="1" x14ac:dyDescent="0.2">
      <c r="A23" s="33" t="s">
        <v>12</v>
      </c>
      <c r="B23" s="43" t="s">
        <v>9</v>
      </c>
      <c r="C23" s="43"/>
      <c r="D23" s="43"/>
      <c r="E23" s="44" t="s">
        <v>31</v>
      </c>
      <c r="F23" s="45"/>
      <c r="G23" s="45"/>
      <c r="H23" s="46"/>
    </row>
    <row r="24" spans="1:13" ht="25.5" customHeight="1" x14ac:dyDescent="0.2">
      <c r="A24" s="34">
        <v>1</v>
      </c>
      <c r="B24" s="40" t="s">
        <v>22</v>
      </c>
      <c r="C24" s="41"/>
      <c r="D24" s="42"/>
      <c r="E24" s="47" t="s">
        <v>23</v>
      </c>
      <c r="F24" s="48"/>
      <c r="G24" s="48"/>
      <c r="H24" s="49"/>
      <c r="I24" s="1"/>
      <c r="J24" s="1"/>
      <c r="K24" s="1"/>
      <c r="L24" s="1"/>
    </row>
    <row r="25" spans="1:13" ht="25.5" customHeight="1" x14ac:dyDescent="0.2">
      <c r="A25" s="34">
        <v>2</v>
      </c>
      <c r="B25" s="40" t="s">
        <v>24</v>
      </c>
      <c r="C25" s="41"/>
      <c r="D25" s="42"/>
      <c r="E25" s="50" t="s">
        <v>25</v>
      </c>
      <c r="F25" s="51"/>
      <c r="G25" s="51"/>
      <c r="H25" s="52"/>
      <c r="I25" s="1"/>
      <c r="J25" s="1"/>
      <c r="K25" s="1"/>
      <c r="L25" s="1"/>
    </row>
    <row r="26" spans="1:13" ht="25.5" customHeight="1" x14ac:dyDescent="0.2">
      <c r="A26" s="34">
        <v>3</v>
      </c>
      <c r="B26" s="40" t="s">
        <v>26</v>
      </c>
      <c r="C26" s="41"/>
      <c r="D26" s="42"/>
      <c r="E26" s="47" t="s">
        <v>27</v>
      </c>
      <c r="F26" s="48"/>
      <c r="G26" s="48"/>
      <c r="H26" s="49"/>
      <c r="I26" s="1"/>
      <c r="J26" s="1"/>
      <c r="K26" s="1"/>
      <c r="L26" s="1"/>
    </row>
    <row r="27" spans="1:13" ht="25.5" customHeight="1" x14ac:dyDescent="0.2">
      <c r="A27" s="34">
        <v>4</v>
      </c>
      <c r="B27" s="40"/>
      <c r="C27" s="41"/>
      <c r="D27" s="42"/>
      <c r="E27" s="47"/>
      <c r="F27" s="48"/>
      <c r="G27" s="48"/>
      <c r="H27" s="49"/>
      <c r="I27" s="1"/>
      <c r="J27" s="1"/>
      <c r="K27" s="1"/>
      <c r="L27" s="1"/>
    </row>
    <row r="28" spans="1:13" ht="25.5" customHeight="1" x14ac:dyDescent="0.2">
      <c r="A28" s="34">
        <v>5</v>
      </c>
      <c r="B28" s="40"/>
      <c r="C28" s="41"/>
      <c r="D28" s="42"/>
      <c r="E28" s="47"/>
      <c r="F28" s="48"/>
      <c r="G28" s="48"/>
      <c r="H28" s="49"/>
      <c r="I28" s="1"/>
      <c r="J28" s="1"/>
      <c r="K28" s="1"/>
      <c r="L28" s="1"/>
    </row>
    <row r="29" spans="1:13" s="8" customFormat="1" ht="15" x14ac:dyDescent="0.25">
      <c r="A29" s="14" t="s">
        <v>13</v>
      </c>
      <c r="B29" s="14"/>
      <c r="C29" s="14"/>
      <c r="D29" s="14"/>
      <c r="E29" s="14"/>
      <c r="F29" s="14"/>
      <c r="G29" s="9" t="s">
        <v>37</v>
      </c>
      <c r="H29" s="15">
        <f>H11+H16+H21</f>
        <v>250213</v>
      </c>
      <c r="I29" s="10"/>
      <c r="J29" s="10"/>
      <c r="K29" s="10"/>
      <c r="L29" s="10"/>
      <c r="M29" s="10"/>
    </row>
    <row r="30" spans="1:13" s="8" customFormat="1" ht="15" x14ac:dyDescent="0.25">
      <c r="A30" s="14"/>
      <c r="B30" s="14"/>
      <c r="C30" s="14"/>
      <c r="D30" s="14"/>
      <c r="E30" s="14"/>
      <c r="F30" s="14"/>
      <c r="G30" s="14"/>
      <c r="H30" s="14"/>
    </row>
    <row r="31" spans="1:13" ht="15" x14ac:dyDescent="0.25">
      <c r="A31" s="14" t="s">
        <v>34</v>
      </c>
      <c r="B31" s="16"/>
      <c r="C31" s="16"/>
      <c r="D31" s="16"/>
      <c r="E31" s="16"/>
      <c r="F31" s="16"/>
      <c r="G31" s="16"/>
      <c r="H31" s="9" t="s">
        <v>35</v>
      </c>
      <c r="I31" s="1"/>
      <c r="J31" s="1"/>
      <c r="K31" s="1"/>
      <c r="L31" s="1"/>
    </row>
  </sheetData>
  <sheetProtection selectLockedCells="1" selectUnlockedCells="1"/>
  <mergeCells count="19">
    <mergeCell ref="B5:F5"/>
    <mergeCell ref="B12:F12"/>
    <mergeCell ref="B17:F17"/>
    <mergeCell ref="B13:F13"/>
    <mergeCell ref="B18:F18"/>
    <mergeCell ref="B7:F7"/>
    <mergeCell ref="B8:F8"/>
    <mergeCell ref="B28:D28"/>
    <mergeCell ref="B23:D23"/>
    <mergeCell ref="B24:D24"/>
    <mergeCell ref="B25:D25"/>
    <mergeCell ref="E23:H23"/>
    <mergeCell ref="B26:D26"/>
    <mergeCell ref="B27:D27"/>
    <mergeCell ref="E24:H24"/>
    <mergeCell ref="E25:H25"/>
    <mergeCell ref="E26:H26"/>
    <mergeCell ref="E27:H27"/>
    <mergeCell ref="E28:H2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2014-01-30T08:49:19Z</cp:lastPrinted>
  <dcterms:created xsi:type="dcterms:W3CDTF">2012-04-02T10:33:59Z</dcterms:created>
  <dcterms:modified xsi:type="dcterms:W3CDTF">2014-02-27T07:37:17Z</dcterms:modified>
</cp:coreProperties>
</file>